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Fig4" sheetId="1" r:id="rId1"/>
    <sheet name="S1" sheetId="5" r:id="rId2"/>
    <sheet name="S2" sheetId="4" r:id="rId3"/>
    <sheet name="S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C16" i="1"/>
  <c r="D16" i="1"/>
  <c r="E16" i="1"/>
  <c r="F16" i="1"/>
  <c r="G16" i="1"/>
  <c r="H16" i="1"/>
  <c r="C20" i="1"/>
  <c r="D20" i="1"/>
  <c r="E20" i="1"/>
  <c r="F20" i="1"/>
  <c r="G20" i="1"/>
  <c r="H20" i="1"/>
  <c r="C21" i="1"/>
  <c r="D21" i="1"/>
  <c r="E21" i="1"/>
  <c r="F21" i="1"/>
  <c r="G21" i="1"/>
  <c r="H21" i="1"/>
  <c r="H14" i="5" l="1"/>
  <c r="G14" i="5"/>
  <c r="F14" i="5"/>
  <c r="E14" i="5"/>
  <c r="D14" i="5"/>
  <c r="C14" i="5"/>
  <c r="H13" i="5"/>
  <c r="G13" i="5"/>
  <c r="F13" i="5"/>
  <c r="E13" i="5"/>
  <c r="D13" i="5"/>
  <c r="C13" i="5"/>
  <c r="C11" i="3" l="1"/>
  <c r="D11" i="3"/>
  <c r="E11" i="3"/>
  <c r="F11" i="3"/>
  <c r="G11" i="3"/>
  <c r="C6" i="3"/>
  <c r="D6" i="3"/>
  <c r="E6" i="3"/>
  <c r="F6" i="3"/>
  <c r="G6" i="3"/>
  <c r="C10" i="3"/>
  <c r="D10" i="3"/>
  <c r="E10" i="3"/>
  <c r="F10" i="3"/>
  <c r="G10" i="3"/>
  <c r="C5" i="3"/>
  <c r="D5" i="3"/>
  <c r="E5" i="3"/>
  <c r="F5" i="3"/>
  <c r="G5" i="3"/>
  <c r="B11" i="3"/>
  <c r="B10" i="3"/>
  <c r="B6" i="3"/>
  <c r="B5" i="3"/>
  <c r="C11" i="4"/>
  <c r="D11" i="4"/>
  <c r="E11" i="4"/>
  <c r="F11" i="4"/>
  <c r="G11" i="4"/>
  <c r="C10" i="4"/>
  <c r="D10" i="4"/>
  <c r="E10" i="4"/>
  <c r="F10" i="4"/>
  <c r="G10" i="4"/>
  <c r="C6" i="4"/>
  <c r="D6" i="4"/>
  <c r="E6" i="4"/>
  <c r="F6" i="4"/>
  <c r="G6" i="4"/>
  <c r="C5" i="4"/>
  <c r="D5" i="4"/>
  <c r="E5" i="4"/>
  <c r="F5" i="4"/>
  <c r="G5" i="4"/>
  <c r="B11" i="4"/>
  <c r="B10" i="4"/>
  <c r="B6" i="4"/>
  <c r="B5" i="4"/>
  <c r="D6" i="5"/>
  <c r="E6" i="5"/>
  <c r="F6" i="5"/>
  <c r="G6" i="5"/>
  <c r="H6" i="5"/>
  <c r="D5" i="5"/>
  <c r="E5" i="5"/>
  <c r="F5" i="5"/>
  <c r="G5" i="5"/>
  <c r="H5" i="5"/>
  <c r="C6" i="5"/>
  <c r="C5" i="5"/>
  <c r="X8" i="1"/>
  <c r="Y8" i="1"/>
  <c r="Z8" i="1"/>
  <c r="X7" i="1"/>
  <c r="Y7" i="1"/>
  <c r="Z7" i="1"/>
  <c r="W7" i="1"/>
  <c r="W8" i="1"/>
  <c r="V8" i="1"/>
  <c r="V7" i="1"/>
  <c r="T8" i="1"/>
  <c r="U8" i="1"/>
  <c r="T7" i="1"/>
  <c r="U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B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B7" i="1"/>
</calcChain>
</file>

<file path=xl/sharedStrings.xml><?xml version="1.0" encoding="utf-8"?>
<sst xmlns="http://schemas.openxmlformats.org/spreadsheetml/2006/main" count="49" uniqueCount="12">
  <si>
    <t>TG 2%</t>
  </si>
  <si>
    <t>1302A</t>
  </si>
  <si>
    <t>CFU</t>
  </si>
  <si>
    <t>Mean</t>
  </si>
  <si>
    <t>Error</t>
  </si>
  <si>
    <t>Passage</t>
  </si>
  <si>
    <t>1302A::avrPphB</t>
  </si>
  <si>
    <t>1302A::NCR</t>
  </si>
  <si>
    <t>RJ3</t>
  </si>
  <si>
    <t>passage</t>
  </si>
  <si>
    <t>1302::NCR</t>
  </si>
  <si>
    <t xml:space="preserve">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</si>
</sst>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selection activeCell="A29" sqref="A29"/>
    </sheetView>
  </sheetViews>
  <sheetFormatPr defaultRowHeight="15" x14ac:dyDescent="0.25"/>
  <cols>
    <col min="1" max="1" width="14.85546875" bestFit="1" customWidth="1"/>
  </cols>
  <sheetData>
    <row r="1" spans="1:26" x14ac:dyDescent="0.25">
      <c r="B1" t="s">
        <v>0</v>
      </c>
    </row>
    <row r="2" spans="1:26" x14ac:dyDescent="0.25">
      <c r="B2" t="s">
        <v>1</v>
      </c>
    </row>
    <row r="3" spans="1:26" x14ac:dyDescent="0.25"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</row>
    <row r="4" spans="1:26" x14ac:dyDescent="0.25">
      <c r="A4" t="s">
        <v>2</v>
      </c>
      <c r="B4">
        <v>1000000</v>
      </c>
      <c r="C4">
        <v>958000</v>
      </c>
      <c r="D4">
        <v>18000</v>
      </c>
      <c r="E4">
        <v>8900</v>
      </c>
      <c r="F4">
        <v>6300</v>
      </c>
      <c r="G4">
        <v>5500</v>
      </c>
      <c r="H4">
        <v>11000</v>
      </c>
      <c r="I4">
        <v>25000</v>
      </c>
      <c r="J4">
        <v>25000</v>
      </c>
      <c r="K4">
        <v>30000</v>
      </c>
      <c r="L4">
        <v>36000</v>
      </c>
      <c r="M4">
        <v>31000</v>
      </c>
      <c r="N4">
        <v>35000</v>
      </c>
      <c r="O4">
        <v>30000</v>
      </c>
      <c r="P4">
        <v>32000</v>
      </c>
      <c r="Q4">
        <v>29000</v>
      </c>
      <c r="R4">
        <v>28000</v>
      </c>
      <c r="S4">
        <v>26000</v>
      </c>
      <c r="T4">
        <v>29000</v>
      </c>
      <c r="U4">
        <v>60000</v>
      </c>
      <c r="V4">
        <v>69000</v>
      </c>
      <c r="W4">
        <v>101000</v>
      </c>
      <c r="X4">
        <v>143000</v>
      </c>
      <c r="Y4">
        <v>295000</v>
      </c>
      <c r="Z4">
        <v>630000</v>
      </c>
    </row>
    <row r="5" spans="1:26" x14ac:dyDescent="0.25">
      <c r="B5">
        <v>1000000</v>
      </c>
      <c r="C5">
        <v>890000</v>
      </c>
      <c r="D5">
        <v>25000</v>
      </c>
      <c r="E5">
        <v>9600</v>
      </c>
      <c r="F5">
        <v>7500</v>
      </c>
      <c r="G5">
        <v>6700</v>
      </c>
      <c r="H5">
        <v>18000</v>
      </c>
      <c r="I5">
        <v>21000</v>
      </c>
      <c r="J5">
        <v>24000</v>
      </c>
      <c r="K5">
        <v>26000</v>
      </c>
      <c r="L5">
        <v>38000</v>
      </c>
      <c r="M5">
        <v>35000</v>
      </c>
      <c r="N5">
        <v>31000</v>
      </c>
      <c r="O5">
        <v>34000</v>
      </c>
      <c r="P5">
        <v>36000</v>
      </c>
      <c r="Q5">
        <v>31000</v>
      </c>
      <c r="R5">
        <v>33000</v>
      </c>
      <c r="S5">
        <v>33000</v>
      </c>
      <c r="T5">
        <v>31000</v>
      </c>
      <c r="U5">
        <v>52000</v>
      </c>
      <c r="V5">
        <v>63000</v>
      </c>
      <c r="W5">
        <v>96000</v>
      </c>
      <c r="X5">
        <v>141000</v>
      </c>
      <c r="Y5">
        <v>285000</v>
      </c>
      <c r="Z5">
        <v>580000</v>
      </c>
    </row>
    <row r="6" spans="1:26" x14ac:dyDescent="0.25">
      <c r="B6">
        <v>1000000</v>
      </c>
      <c r="C6">
        <v>910000</v>
      </c>
      <c r="D6">
        <v>22000</v>
      </c>
      <c r="E6">
        <v>7800</v>
      </c>
      <c r="F6">
        <v>6100</v>
      </c>
      <c r="G6">
        <v>4900</v>
      </c>
      <c r="H6">
        <v>9500</v>
      </c>
      <c r="I6">
        <v>20000</v>
      </c>
      <c r="J6">
        <v>24000</v>
      </c>
      <c r="K6">
        <v>25000</v>
      </c>
      <c r="L6">
        <v>36000</v>
      </c>
      <c r="M6">
        <v>35000</v>
      </c>
      <c r="N6">
        <v>32000</v>
      </c>
      <c r="O6">
        <v>35000</v>
      </c>
      <c r="P6">
        <v>33000</v>
      </c>
      <c r="Q6">
        <v>33000</v>
      </c>
      <c r="R6">
        <v>34000</v>
      </c>
      <c r="S6">
        <v>35000</v>
      </c>
      <c r="T6">
        <v>33000</v>
      </c>
      <c r="U6">
        <v>51500</v>
      </c>
      <c r="V6">
        <v>68000</v>
      </c>
      <c r="W6">
        <v>95000</v>
      </c>
      <c r="X6">
        <v>131000</v>
      </c>
      <c r="Y6">
        <v>290000</v>
      </c>
      <c r="Z6">
        <v>550000</v>
      </c>
    </row>
    <row r="7" spans="1:26" x14ac:dyDescent="0.25">
      <c r="A7" t="s">
        <v>3</v>
      </c>
      <c r="B7">
        <f>AVERAGE(B4:B6)</f>
        <v>1000000</v>
      </c>
      <c r="C7">
        <f t="shared" ref="C7:S7" si="0">AVERAGE(C4:C6)</f>
        <v>919333.33333333337</v>
      </c>
      <c r="D7">
        <f t="shared" si="0"/>
        <v>21666.666666666668</v>
      </c>
      <c r="E7">
        <f t="shared" si="0"/>
        <v>8766.6666666666661</v>
      </c>
      <c r="F7">
        <f t="shared" si="0"/>
        <v>6633.333333333333</v>
      </c>
      <c r="G7">
        <f t="shared" si="0"/>
        <v>5700</v>
      </c>
      <c r="H7">
        <f t="shared" si="0"/>
        <v>12833.333333333334</v>
      </c>
      <c r="I7">
        <f t="shared" si="0"/>
        <v>22000</v>
      </c>
      <c r="J7">
        <f t="shared" si="0"/>
        <v>24333.333333333332</v>
      </c>
      <c r="K7">
        <f t="shared" si="0"/>
        <v>27000</v>
      </c>
      <c r="L7">
        <f t="shared" si="0"/>
        <v>36666.666666666664</v>
      </c>
      <c r="M7">
        <f t="shared" si="0"/>
        <v>33666.666666666664</v>
      </c>
      <c r="N7">
        <f t="shared" si="0"/>
        <v>32666.666666666668</v>
      </c>
      <c r="O7">
        <f t="shared" si="0"/>
        <v>33000</v>
      </c>
      <c r="P7">
        <f t="shared" si="0"/>
        <v>33666.666666666664</v>
      </c>
      <c r="Q7">
        <f t="shared" si="0"/>
        <v>31000</v>
      </c>
      <c r="R7">
        <f t="shared" si="0"/>
        <v>31666.666666666668</v>
      </c>
      <c r="S7">
        <f t="shared" si="0"/>
        <v>31333.333333333332</v>
      </c>
      <c r="T7">
        <f t="shared" ref="T7" si="1">AVERAGE(T4:T6)</f>
        <v>31000</v>
      </c>
      <c r="U7">
        <f t="shared" ref="U7:W7" si="2">AVERAGE(U4:U6)</f>
        <v>54500</v>
      </c>
      <c r="V7">
        <f t="shared" si="2"/>
        <v>66666.666666666672</v>
      </c>
      <c r="W7">
        <f t="shared" si="2"/>
        <v>97333.333333333328</v>
      </c>
      <c r="X7">
        <f t="shared" ref="X7" si="3">AVERAGE(X4:X6)</f>
        <v>138333.33333333334</v>
      </c>
      <c r="Y7">
        <f t="shared" ref="Y7" si="4">AVERAGE(Y4:Y6)</f>
        <v>290000</v>
      </c>
      <c r="Z7">
        <f t="shared" ref="Z7" si="5">AVERAGE(Z4:Z6)</f>
        <v>586666.66666666663</v>
      </c>
    </row>
    <row r="8" spans="1:26" x14ac:dyDescent="0.25">
      <c r="A8" t="s">
        <v>4</v>
      </c>
      <c r="B8">
        <f>STDEV(B4:B6)</f>
        <v>0</v>
      </c>
      <c r="C8">
        <f t="shared" ref="C8:V8" si="6">STDEV(C4:C6)</f>
        <v>34947.57979221642</v>
      </c>
      <c r="D8">
        <f t="shared" si="6"/>
        <v>3511.884584284252</v>
      </c>
      <c r="E8">
        <f t="shared" si="6"/>
        <v>907.3771725877466</v>
      </c>
      <c r="F8">
        <f t="shared" si="6"/>
        <v>757.18777944003648</v>
      </c>
      <c r="G8">
        <f t="shared" si="6"/>
        <v>916.51513899116799</v>
      </c>
      <c r="H8">
        <f t="shared" si="6"/>
        <v>4536.8858629387341</v>
      </c>
      <c r="I8">
        <f t="shared" si="6"/>
        <v>2645.7513110645905</v>
      </c>
      <c r="J8">
        <f t="shared" si="6"/>
        <v>577.35026918962581</v>
      </c>
      <c r="K8">
        <f t="shared" si="6"/>
        <v>2645.7513110645905</v>
      </c>
      <c r="L8">
        <f t="shared" si="6"/>
        <v>1154.7005383792516</v>
      </c>
      <c r="M8">
        <f t="shared" si="6"/>
        <v>2309.4010767585028</v>
      </c>
      <c r="N8">
        <f t="shared" si="6"/>
        <v>2081.6659994661327</v>
      </c>
      <c r="O8">
        <f t="shared" si="6"/>
        <v>2645.7513110645905</v>
      </c>
      <c r="P8">
        <f t="shared" si="6"/>
        <v>2081.6659994661327</v>
      </c>
      <c r="Q8">
        <f t="shared" si="6"/>
        <v>2000</v>
      </c>
      <c r="R8">
        <f t="shared" si="6"/>
        <v>3214.550253664318</v>
      </c>
      <c r="S8">
        <f t="shared" si="6"/>
        <v>4725.8156262525999</v>
      </c>
      <c r="T8">
        <f t="shared" si="6"/>
        <v>2000</v>
      </c>
      <c r="U8">
        <f t="shared" si="6"/>
        <v>4769.6960070847281</v>
      </c>
      <c r="V8">
        <f t="shared" si="6"/>
        <v>3214.5502536643185</v>
      </c>
      <c r="W8">
        <f t="shared" ref="W8:Z8" si="7">STDEV(W4:W6)</f>
        <v>3214.550253664318</v>
      </c>
      <c r="X8">
        <f t="shared" si="7"/>
        <v>6429.100507328636</v>
      </c>
      <c r="Y8">
        <f t="shared" si="7"/>
        <v>5000</v>
      </c>
      <c r="Z8">
        <f t="shared" si="7"/>
        <v>40414.518843273807</v>
      </c>
    </row>
    <row r="11" spans="1:26" x14ac:dyDescent="0.25">
      <c r="A11" t="s">
        <v>5</v>
      </c>
      <c r="B11">
        <v>0</v>
      </c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</row>
    <row r="12" spans="1:26" x14ac:dyDescent="0.25">
      <c r="A12" t="s">
        <v>6</v>
      </c>
      <c r="B12">
        <v>40000</v>
      </c>
      <c r="C12">
        <v>48500</v>
      </c>
      <c r="D12">
        <v>54500</v>
      </c>
      <c r="E12">
        <v>58100</v>
      </c>
      <c r="F12">
        <v>63000</v>
      </c>
      <c r="G12">
        <v>72000</v>
      </c>
      <c r="H12">
        <v>81500</v>
      </c>
    </row>
    <row r="13" spans="1:26" x14ac:dyDescent="0.25">
      <c r="A13" t="s">
        <v>6</v>
      </c>
      <c r="B13">
        <v>40000</v>
      </c>
      <c r="C13">
        <v>48000</v>
      </c>
      <c r="D13">
        <v>53500</v>
      </c>
      <c r="E13">
        <v>58600</v>
      </c>
      <c r="F13">
        <v>64500</v>
      </c>
      <c r="G13">
        <v>72900</v>
      </c>
      <c r="H13">
        <v>82500</v>
      </c>
    </row>
    <row r="14" spans="1:26" x14ac:dyDescent="0.25">
      <c r="A14" t="s">
        <v>6</v>
      </c>
      <c r="B14">
        <v>40000</v>
      </c>
      <c r="C14">
        <v>47500</v>
      </c>
      <c r="D14">
        <v>54000</v>
      </c>
      <c r="E14">
        <v>57400</v>
      </c>
      <c r="F14">
        <v>66000</v>
      </c>
      <c r="G14">
        <v>74000</v>
      </c>
      <c r="H14">
        <v>82000</v>
      </c>
    </row>
    <row r="15" spans="1:26" x14ac:dyDescent="0.25">
      <c r="A15" t="s">
        <v>3</v>
      </c>
      <c r="B15">
        <v>40000</v>
      </c>
      <c r="C15">
        <f t="shared" ref="C15:H15" si="8">AVERAGE(C12:C14)</f>
        <v>48000</v>
      </c>
      <c r="D15">
        <f t="shared" si="8"/>
        <v>54000</v>
      </c>
      <c r="E15">
        <f t="shared" si="8"/>
        <v>58033.333333333336</v>
      </c>
      <c r="F15">
        <f t="shared" si="8"/>
        <v>64500</v>
      </c>
      <c r="G15">
        <f t="shared" si="8"/>
        <v>72966.666666666672</v>
      </c>
      <c r="H15">
        <f t="shared" si="8"/>
        <v>82000</v>
      </c>
    </row>
    <row r="16" spans="1:26" x14ac:dyDescent="0.25">
      <c r="A16" t="s">
        <v>4</v>
      </c>
      <c r="B16">
        <v>0</v>
      </c>
      <c r="C16">
        <f t="shared" ref="C16:H16" si="9">STDEV(C12:C14)</f>
        <v>500</v>
      </c>
      <c r="D16">
        <f t="shared" si="9"/>
        <v>500</v>
      </c>
      <c r="E16">
        <f t="shared" si="9"/>
        <v>602.77137733417089</v>
      </c>
      <c r="F16">
        <f t="shared" si="9"/>
        <v>1500</v>
      </c>
      <c r="G16">
        <f t="shared" si="9"/>
        <v>1001.6652800877813</v>
      </c>
      <c r="H16">
        <f t="shared" si="9"/>
        <v>500</v>
      </c>
    </row>
    <row r="17" spans="1:8" x14ac:dyDescent="0.25">
      <c r="A17" t="s">
        <v>7</v>
      </c>
      <c r="B17">
        <v>40000</v>
      </c>
      <c r="C17">
        <v>40200</v>
      </c>
      <c r="D17">
        <v>40000</v>
      </c>
      <c r="E17">
        <v>41000</v>
      </c>
      <c r="F17">
        <v>42500</v>
      </c>
      <c r="G17">
        <v>39600</v>
      </c>
      <c r="H17">
        <v>43000</v>
      </c>
    </row>
    <row r="18" spans="1:8" x14ac:dyDescent="0.25">
      <c r="A18" t="s">
        <v>7</v>
      </c>
      <c r="B18">
        <v>40000</v>
      </c>
      <c r="C18">
        <v>43000</v>
      </c>
      <c r="D18">
        <v>38000</v>
      </c>
      <c r="E18">
        <v>41000</v>
      </c>
      <c r="F18">
        <v>43500</v>
      </c>
      <c r="G18">
        <v>41900</v>
      </c>
      <c r="H18">
        <v>42000</v>
      </c>
    </row>
    <row r="19" spans="1:8" x14ac:dyDescent="0.25">
      <c r="A19" t="s">
        <v>7</v>
      </c>
      <c r="B19">
        <v>40000</v>
      </c>
      <c r="C19">
        <v>40000</v>
      </c>
      <c r="D19">
        <v>38500</v>
      </c>
      <c r="E19">
        <v>38000</v>
      </c>
      <c r="F19">
        <v>43000</v>
      </c>
      <c r="G19">
        <v>42100</v>
      </c>
      <c r="H19">
        <v>41800</v>
      </c>
    </row>
    <row r="20" spans="1:8" x14ac:dyDescent="0.25">
      <c r="A20" t="s">
        <v>3</v>
      </c>
      <c r="B20">
        <v>40000</v>
      </c>
      <c r="C20">
        <f t="shared" ref="C20:H20" si="10">AVERAGE(C17:C19)</f>
        <v>41066.666666666664</v>
      </c>
      <c r="D20">
        <f t="shared" si="10"/>
        <v>38833.333333333336</v>
      </c>
      <c r="E20">
        <f t="shared" si="10"/>
        <v>40000</v>
      </c>
      <c r="F20">
        <f t="shared" si="10"/>
        <v>43000</v>
      </c>
      <c r="G20">
        <f t="shared" si="10"/>
        <v>41200</v>
      </c>
      <c r="H20">
        <f t="shared" si="10"/>
        <v>42266.666666666664</v>
      </c>
    </row>
    <row r="21" spans="1:8" x14ac:dyDescent="0.25">
      <c r="A21" t="s">
        <v>4</v>
      </c>
      <c r="B21">
        <v>0</v>
      </c>
      <c r="C21">
        <f t="shared" ref="C21:H21" si="11">STDEV(C17:C19)</f>
        <v>1677.2994167212166</v>
      </c>
      <c r="D21">
        <f t="shared" si="11"/>
        <v>1040.8329997330663</v>
      </c>
      <c r="E21">
        <f t="shared" si="11"/>
        <v>1732.0508075688772</v>
      </c>
      <c r="F21">
        <f t="shared" si="11"/>
        <v>500</v>
      </c>
      <c r="G21">
        <f t="shared" si="11"/>
        <v>1389.2443989449805</v>
      </c>
      <c r="H21">
        <f t="shared" si="11"/>
        <v>642.91005073286374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25" sqref="D25"/>
    </sheetView>
  </sheetViews>
  <sheetFormatPr defaultRowHeight="15" x14ac:dyDescent="0.25"/>
  <cols>
    <col min="1" max="1" width="9.85546875" bestFit="1" customWidth="1"/>
  </cols>
  <sheetData>
    <row r="1" spans="1:8" x14ac:dyDescent="0.25">
      <c r="A1" t="s">
        <v>9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</row>
    <row r="2" spans="1:8" x14ac:dyDescent="0.25">
      <c r="A2" t="s">
        <v>10</v>
      </c>
      <c r="B2">
        <v>0</v>
      </c>
      <c r="C2">
        <v>2</v>
      </c>
      <c r="D2">
        <v>17</v>
      </c>
      <c r="E2">
        <v>50</v>
      </c>
      <c r="F2">
        <v>89</v>
      </c>
      <c r="G2">
        <v>97</v>
      </c>
      <c r="H2">
        <v>98</v>
      </c>
    </row>
    <row r="3" spans="1:8" x14ac:dyDescent="0.25">
      <c r="A3" t="s">
        <v>10</v>
      </c>
      <c r="B3">
        <v>0</v>
      </c>
      <c r="C3">
        <v>4</v>
      </c>
      <c r="D3">
        <v>18</v>
      </c>
      <c r="E3">
        <v>44</v>
      </c>
      <c r="F3">
        <v>84</v>
      </c>
      <c r="G3">
        <v>95</v>
      </c>
      <c r="H3">
        <v>97</v>
      </c>
    </row>
    <row r="4" spans="1:8" x14ac:dyDescent="0.25">
      <c r="A4" t="s">
        <v>10</v>
      </c>
      <c r="B4">
        <v>0</v>
      </c>
      <c r="C4">
        <v>3</v>
      </c>
      <c r="D4">
        <v>15</v>
      </c>
      <c r="E4">
        <v>44</v>
      </c>
      <c r="F4">
        <v>83</v>
      </c>
      <c r="G4">
        <v>95</v>
      </c>
      <c r="H4">
        <v>99</v>
      </c>
    </row>
    <row r="5" spans="1:8" x14ac:dyDescent="0.25">
      <c r="A5" t="s">
        <v>3</v>
      </c>
      <c r="B5">
        <v>0</v>
      </c>
      <c r="C5">
        <f>AVERAGE(C2:C4)</f>
        <v>3</v>
      </c>
      <c r="D5">
        <f t="shared" ref="D5:H5" si="0">AVERAGE(D2:D4)</f>
        <v>16.666666666666668</v>
      </c>
      <c r="E5">
        <f t="shared" si="0"/>
        <v>46</v>
      </c>
      <c r="F5">
        <f t="shared" si="0"/>
        <v>85.333333333333329</v>
      </c>
      <c r="G5">
        <f t="shared" si="0"/>
        <v>95.666666666666671</v>
      </c>
      <c r="H5">
        <f t="shared" si="0"/>
        <v>98</v>
      </c>
    </row>
    <row r="6" spans="1:8" x14ac:dyDescent="0.25">
      <c r="A6" t="s">
        <v>4</v>
      </c>
      <c r="B6">
        <v>0</v>
      </c>
      <c r="C6">
        <f>STDEV(C2:C4)</f>
        <v>1</v>
      </c>
      <c r="D6">
        <f t="shared" ref="D6:H6" si="1">STDEV(D2:D4)</f>
        <v>1.5275252316519465</v>
      </c>
      <c r="E6">
        <f t="shared" si="1"/>
        <v>3.4641016151377544</v>
      </c>
      <c r="F6">
        <f t="shared" si="1"/>
        <v>3.214550253664318</v>
      </c>
      <c r="G6">
        <f t="shared" si="1"/>
        <v>1.1547005383792517</v>
      </c>
      <c r="H6">
        <f t="shared" si="1"/>
        <v>1</v>
      </c>
    </row>
    <row r="9" spans="1:8" x14ac:dyDescent="0.25">
      <c r="A9" t="s">
        <v>9</v>
      </c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8" x14ac:dyDescent="0.25">
      <c r="A10" t="s">
        <v>10</v>
      </c>
      <c r="B10">
        <v>0</v>
      </c>
      <c r="C10">
        <v>3</v>
      </c>
      <c r="D10">
        <v>16</v>
      </c>
      <c r="E10">
        <v>50</v>
      </c>
      <c r="F10">
        <v>89</v>
      </c>
      <c r="G10">
        <v>97</v>
      </c>
      <c r="H10">
        <v>98</v>
      </c>
    </row>
    <row r="11" spans="1:8" x14ac:dyDescent="0.25">
      <c r="A11" t="s">
        <v>10</v>
      </c>
      <c r="B11">
        <v>0</v>
      </c>
      <c r="C11">
        <v>4</v>
      </c>
      <c r="D11">
        <v>19</v>
      </c>
      <c r="E11">
        <v>44</v>
      </c>
      <c r="F11">
        <v>86</v>
      </c>
      <c r="G11">
        <v>95</v>
      </c>
      <c r="H11">
        <v>98</v>
      </c>
    </row>
    <row r="12" spans="1:8" x14ac:dyDescent="0.25">
      <c r="A12" t="s">
        <v>10</v>
      </c>
      <c r="B12">
        <v>0</v>
      </c>
      <c r="C12">
        <v>3</v>
      </c>
      <c r="D12">
        <v>15</v>
      </c>
      <c r="E12">
        <v>47</v>
      </c>
      <c r="F12">
        <v>83</v>
      </c>
      <c r="G12">
        <v>96</v>
      </c>
      <c r="H12">
        <v>99</v>
      </c>
    </row>
    <row r="13" spans="1:8" x14ac:dyDescent="0.25">
      <c r="A13" t="s">
        <v>3</v>
      </c>
      <c r="B13">
        <v>0</v>
      </c>
      <c r="C13">
        <f>AVERAGE(C10:C12)</f>
        <v>3.3333333333333335</v>
      </c>
      <c r="D13">
        <f t="shared" ref="D13:H13" si="2">AVERAGE(D10:D12)</f>
        <v>16.666666666666668</v>
      </c>
      <c r="E13">
        <f t="shared" si="2"/>
        <v>47</v>
      </c>
      <c r="F13">
        <f t="shared" si="2"/>
        <v>86</v>
      </c>
      <c r="G13">
        <f t="shared" si="2"/>
        <v>96</v>
      </c>
      <c r="H13">
        <f t="shared" si="2"/>
        <v>98.333333333333329</v>
      </c>
    </row>
    <row r="14" spans="1:8" x14ac:dyDescent="0.25">
      <c r="A14" t="s">
        <v>4</v>
      </c>
      <c r="B14">
        <v>0</v>
      </c>
      <c r="C14">
        <f>STDEV(C10:C12)</f>
        <v>0.57735026918962473</v>
      </c>
      <c r="D14">
        <f t="shared" ref="D14:H14" si="3">STDEV(D10:D12)</f>
        <v>2.0816659994661282</v>
      </c>
      <c r="E14">
        <f t="shared" si="3"/>
        <v>3</v>
      </c>
      <c r="F14">
        <f t="shared" si="3"/>
        <v>3</v>
      </c>
      <c r="G14">
        <f t="shared" si="3"/>
        <v>1</v>
      </c>
      <c r="H14">
        <f t="shared" si="3"/>
        <v>0.57735026918962573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21" sqref="E21"/>
    </sheetView>
  </sheetViews>
  <sheetFormatPr defaultRowHeight="15" x14ac:dyDescent="0.25"/>
  <cols>
    <col min="1" max="1" width="11.140625" bestFit="1" customWidth="1"/>
  </cols>
  <sheetData>
    <row r="1" spans="1:7" x14ac:dyDescent="0.25">
      <c r="A1" t="s">
        <v>5</v>
      </c>
      <c r="B1">
        <v>19</v>
      </c>
      <c r="C1">
        <v>20</v>
      </c>
      <c r="D1">
        <v>21</v>
      </c>
      <c r="E1">
        <v>22</v>
      </c>
      <c r="F1">
        <v>23</v>
      </c>
      <c r="G1">
        <v>24</v>
      </c>
    </row>
    <row r="2" spans="1:7" x14ac:dyDescent="0.25">
      <c r="A2" t="s">
        <v>7</v>
      </c>
      <c r="B2">
        <v>54900</v>
      </c>
      <c r="C2">
        <v>67000</v>
      </c>
      <c r="D2">
        <v>97200</v>
      </c>
      <c r="E2">
        <v>139000</v>
      </c>
      <c r="F2">
        <v>310000</v>
      </c>
      <c r="G2">
        <v>590000</v>
      </c>
    </row>
    <row r="3" spans="1:7" x14ac:dyDescent="0.25">
      <c r="A3" t="s">
        <v>7</v>
      </c>
      <c r="B3">
        <v>55500</v>
      </c>
      <c r="C3">
        <v>66600</v>
      </c>
      <c r="D3">
        <v>98500</v>
      </c>
      <c r="E3">
        <v>142000</v>
      </c>
      <c r="F3">
        <v>310000</v>
      </c>
      <c r="G3">
        <v>600000</v>
      </c>
    </row>
    <row r="4" spans="1:7" x14ac:dyDescent="0.25">
      <c r="A4" t="s">
        <v>7</v>
      </c>
      <c r="B4">
        <v>55000</v>
      </c>
      <c r="C4">
        <v>67500</v>
      </c>
      <c r="D4">
        <v>96000</v>
      </c>
      <c r="E4">
        <v>124000</v>
      </c>
      <c r="F4">
        <v>260000</v>
      </c>
      <c r="G4">
        <v>590000</v>
      </c>
    </row>
    <row r="5" spans="1:7" x14ac:dyDescent="0.25">
      <c r="A5" t="s">
        <v>3</v>
      </c>
      <c r="B5">
        <f>AVERAGE(B2:B4)</f>
        <v>55133.333333333336</v>
      </c>
      <c r="C5">
        <f t="shared" ref="C5:G5" si="0">AVERAGE(C2:C4)</f>
        <v>67033.333333333328</v>
      </c>
      <c r="D5">
        <f t="shared" si="0"/>
        <v>97233.333333333328</v>
      </c>
      <c r="E5">
        <f t="shared" si="0"/>
        <v>135000</v>
      </c>
      <c r="F5">
        <f t="shared" si="0"/>
        <v>293333.33333333331</v>
      </c>
      <c r="G5">
        <f t="shared" si="0"/>
        <v>593333.33333333337</v>
      </c>
    </row>
    <row r="6" spans="1:7" x14ac:dyDescent="0.25">
      <c r="A6" t="s">
        <v>4</v>
      </c>
      <c r="B6">
        <f>STDEV(B2:B4)</f>
        <v>321.45502536643181</v>
      </c>
      <c r="C6">
        <f t="shared" ref="C6:G6" si="1">STDEV(C2:C4)</f>
        <v>450.92497528228938</v>
      </c>
      <c r="D6">
        <f t="shared" si="1"/>
        <v>1250.3332889007368</v>
      </c>
      <c r="E6">
        <f t="shared" si="1"/>
        <v>9643.6507609929558</v>
      </c>
      <c r="F6">
        <f t="shared" si="1"/>
        <v>28867.513459481288</v>
      </c>
      <c r="G6">
        <f t="shared" si="1"/>
        <v>5773.5026918962576</v>
      </c>
    </row>
    <row r="7" spans="1:7" x14ac:dyDescent="0.25">
      <c r="A7" t="s">
        <v>8</v>
      </c>
      <c r="B7">
        <v>8800000</v>
      </c>
      <c r="C7">
        <v>9500000</v>
      </c>
      <c r="D7">
        <v>10600000</v>
      </c>
      <c r="E7">
        <v>11800000</v>
      </c>
      <c r="F7">
        <v>13300000</v>
      </c>
      <c r="G7">
        <v>14500000</v>
      </c>
    </row>
    <row r="8" spans="1:7" x14ac:dyDescent="0.25">
      <c r="A8" t="s">
        <v>8</v>
      </c>
      <c r="B8">
        <v>8600000</v>
      </c>
      <c r="C8">
        <v>9450000</v>
      </c>
      <c r="D8">
        <v>10400000</v>
      </c>
      <c r="E8">
        <v>11600000</v>
      </c>
      <c r="F8">
        <v>12800000</v>
      </c>
      <c r="G8">
        <v>14400000</v>
      </c>
    </row>
    <row r="9" spans="1:7" x14ac:dyDescent="0.25">
      <c r="A9" t="s">
        <v>8</v>
      </c>
      <c r="B9">
        <v>8700000</v>
      </c>
      <c r="C9">
        <v>9300000</v>
      </c>
      <c r="D9">
        <v>10300000</v>
      </c>
      <c r="E9">
        <v>11800000</v>
      </c>
      <c r="F9">
        <v>12500000</v>
      </c>
      <c r="G9">
        <v>14100000</v>
      </c>
    </row>
    <row r="10" spans="1:7" x14ac:dyDescent="0.25">
      <c r="A10" t="s">
        <v>3</v>
      </c>
      <c r="B10">
        <f>AVERAGE(B7:B9)</f>
        <v>8700000</v>
      </c>
      <c r="C10">
        <f t="shared" ref="C10:G10" si="2">AVERAGE(C7:C9)</f>
        <v>9416666.666666666</v>
      </c>
      <c r="D10">
        <f t="shared" si="2"/>
        <v>10433333.333333334</v>
      </c>
      <c r="E10">
        <f t="shared" si="2"/>
        <v>11733333.333333334</v>
      </c>
      <c r="F10">
        <f t="shared" si="2"/>
        <v>12866666.666666666</v>
      </c>
      <c r="G10">
        <f t="shared" si="2"/>
        <v>14333333.333333334</v>
      </c>
    </row>
    <row r="11" spans="1:7" x14ac:dyDescent="0.25">
      <c r="A11" t="s">
        <v>4</v>
      </c>
      <c r="B11">
        <f>STDEV(B7:B9)</f>
        <v>100000</v>
      </c>
      <c r="C11">
        <f t="shared" ref="C11:G11" si="3">STDEV(C7:C9)</f>
        <v>104083.29997330662</v>
      </c>
      <c r="D11">
        <f t="shared" si="3"/>
        <v>152752.52316519467</v>
      </c>
      <c r="E11">
        <f t="shared" si="3"/>
        <v>115470.05383792515</v>
      </c>
      <c r="F11">
        <f t="shared" si="3"/>
        <v>404145.18843273807</v>
      </c>
      <c r="G11">
        <f t="shared" si="3"/>
        <v>208166.59994661328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35" sqref="D35"/>
    </sheetView>
  </sheetViews>
  <sheetFormatPr defaultRowHeight="15" x14ac:dyDescent="0.25"/>
  <cols>
    <col min="1" max="1" width="11.140625" bestFit="1" customWidth="1"/>
  </cols>
  <sheetData>
    <row r="1" spans="1:7" x14ac:dyDescent="0.25">
      <c r="B1">
        <v>2</v>
      </c>
      <c r="C1">
        <v>4</v>
      </c>
      <c r="D1">
        <v>6</v>
      </c>
      <c r="E1">
        <v>8</v>
      </c>
      <c r="F1">
        <v>10</v>
      </c>
      <c r="G1">
        <v>12</v>
      </c>
    </row>
    <row r="2" spans="1:7" x14ac:dyDescent="0.25">
      <c r="A2" t="s">
        <v>8</v>
      </c>
      <c r="B2">
        <v>6.65</v>
      </c>
      <c r="C2">
        <v>6.9</v>
      </c>
      <c r="D2">
        <v>7.81</v>
      </c>
      <c r="E2">
        <v>8.9600000000000009</v>
      </c>
      <c r="F2">
        <v>9.93</v>
      </c>
      <c r="G2">
        <v>10.6</v>
      </c>
    </row>
    <row r="3" spans="1:7" x14ac:dyDescent="0.25">
      <c r="A3" t="s">
        <v>8</v>
      </c>
      <c r="B3">
        <v>6.69</v>
      </c>
      <c r="C3">
        <v>7.15</v>
      </c>
      <c r="D3">
        <v>7.82</v>
      </c>
      <c r="E3">
        <v>8.92</v>
      </c>
      <c r="F3">
        <v>9.82</v>
      </c>
      <c r="G3">
        <v>10.5</v>
      </c>
    </row>
    <row r="4" spans="1:7" x14ac:dyDescent="0.25">
      <c r="A4" t="s">
        <v>8</v>
      </c>
      <c r="B4">
        <v>6.64</v>
      </c>
      <c r="C4">
        <v>6.85</v>
      </c>
      <c r="D4">
        <v>7.8</v>
      </c>
      <c r="E4">
        <v>8.9499999999999993</v>
      </c>
      <c r="F4">
        <v>9.77</v>
      </c>
      <c r="G4">
        <v>9.9</v>
      </c>
    </row>
    <row r="5" spans="1:7" x14ac:dyDescent="0.25">
      <c r="A5" t="s">
        <v>3</v>
      </c>
      <c r="B5">
        <f>AVERAGE(B2:B4)</f>
        <v>6.66</v>
      </c>
      <c r="C5">
        <f t="shared" ref="C5:G5" si="0">AVERAGE(C2:C4)</f>
        <v>6.9666666666666659</v>
      </c>
      <c r="D5">
        <f t="shared" si="0"/>
        <v>7.81</v>
      </c>
      <c r="E5">
        <f t="shared" si="0"/>
        <v>8.9433333333333334</v>
      </c>
      <c r="F5">
        <f t="shared" si="0"/>
        <v>9.84</v>
      </c>
      <c r="G5">
        <f t="shared" si="0"/>
        <v>10.333333333333334</v>
      </c>
    </row>
    <row r="6" spans="1:7" x14ac:dyDescent="0.25">
      <c r="A6" t="s">
        <v>4</v>
      </c>
      <c r="B6">
        <f>STDEV(B2:B4)</f>
        <v>2.6457513110646182E-2</v>
      </c>
      <c r="C6">
        <f t="shared" ref="C6:G6" si="1">STDEV(C2:C4)</f>
        <v>0.16072751268321617</v>
      </c>
      <c r="D6">
        <f t="shared" si="1"/>
        <v>1.0000000000000231E-2</v>
      </c>
      <c r="E6">
        <f t="shared" si="1"/>
        <v>2.0816659994661594E-2</v>
      </c>
      <c r="F6">
        <f t="shared" si="1"/>
        <v>8.1853527718724492E-2</v>
      </c>
      <c r="G6">
        <f t="shared" si="1"/>
        <v>0.3785938897200179</v>
      </c>
    </row>
    <row r="7" spans="1:7" x14ac:dyDescent="0.25">
      <c r="A7" t="s">
        <v>7</v>
      </c>
      <c r="B7">
        <v>6.73</v>
      </c>
      <c r="C7">
        <v>6.91</v>
      </c>
      <c r="D7">
        <v>7.89</v>
      </c>
      <c r="E7">
        <v>8.89</v>
      </c>
      <c r="F7">
        <v>9.81</v>
      </c>
      <c r="G7">
        <v>10.199999999999999</v>
      </c>
    </row>
    <row r="8" spans="1:7" x14ac:dyDescent="0.25">
      <c r="A8" t="s">
        <v>7</v>
      </c>
      <c r="B8">
        <v>6.55</v>
      </c>
      <c r="C8">
        <v>7.12</v>
      </c>
      <c r="D8">
        <v>7.55</v>
      </c>
      <c r="E8">
        <v>8.86</v>
      </c>
      <c r="F8">
        <v>9.65</v>
      </c>
      <c r="G8">
        <v>10.199999999999999</v>
      </c>
    </row>
    <row r="9" spans="1:7" x14ac:dyDescent="0.25">
      <c r="A9" t="s">
        <v>7</v>
      </c>
      <c r="B9">
        <v>6.69</v>
      </c>
      <c r="C9">
        <v>6.73</v>
      </c>
      <c r="D9">
        <v>7.82</v>
      </c>
      <c r="E9">
        <v>8.8000000000000007</v>
      </c>
      <c r="F9">
        <v>9.68</v>
      </c>
      <c r="G9">
        <v>10.1</v>
      </c>
    </row>
    <row r="10" spans="1:7" x14ac:dyDescent="0.25">
      <c r="A10" t="s">
        <v>11</v>
      </c>
      <c r="B10">
        <f>AVERAGE(B7:B9)</f>
        <v>6.6566666666666672</v>
      </c>
      <c r="C10">
        <f t="shared" ref="C10:G10" si="2">AVERAGE(C7:C9)</f>
        <v>6.9200000000000008</v>
      </c>
      <c r="D10">
        <f t="shared" si="2"/>
        <v>7.753333333333333</v>
      </c>
      <c r="E10">
        <f t="shared" si="2"/>
        <v>8.85</v>
      </c>
      <c r="F10">
        <f t="shared" si="2"/>
        <v>9.7133333333333329</v>
      </c>
      <c r="G10">
        <f t="shared" si="2"/>
        <v>10.166666666666666</v>
      </c>
    </row>
    <row r="11" spans="1:7" x14ac:dyDescent="0.25">
      <c r="A11" t="s">
        <v>4</v>
      </c>
      <c r="B11">
        <f>STDEV(B7:B9)</f>
        <v>9.4516312525052507E-2</v>
      </c>
      <c r="C11">
        <f t="shared" ref="C11:G11" si="3">STDEV(C7:C9)</f>
        <v>0.1951922129594312</v>
      </c>
      <c r="D11">
        <f t="shared" si="3"/>
        <v>0.17953644012660311</v>
      </c>
      <c r="E11">
        <f t="shared" si="3"/>
        <v>4.5825756949558198E-2</v>
      </c>
      <c r="F11">
        <f t="shared" si="3"/>
        <v>8.504900548115403E-2</v>
      </c>
      <c r="G11">
        <f t="shared" si="3"/>
        <v>5.7735026918962373E-2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Fig4</vt:lpstr>
      <vt:lpstr>S1</vt:lpstr>
      <vt:lpstr>S2</vt:lpstr>
      <vt:lpstr>S3</vt:lpstr>
    </vt:vector>
  </TitlesOfParts>
  <Company>University of the West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Neale</dc:creator>
  <cp:lastModifiedBy>Anna Lawson</cp:lastModifiedBy>
  <dcterms:created xsi:type="dcterms:W3CDTF">2016-06-22T13:22:29Z</dcterms:created>
  <dcterms:modified xsi:type="dcterms:W3CDTF">2016-07-28T08:09:40Z</dcterms:modified>
</cp:coreProperties>
</file>